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ОТ ЩПТ" sheetId="1" r:id="rId1"/>
  </sheets>
  <definedNames>
    <definedName name="kurs">'ШОТ ЩПТ'!$L$4</definedName>
  </definedNames>
  <calcPr fullCalcOnLoad="1"/>
</workbook>
</file>

<file path=xl/sharedStrings.xml><?xml version="1.0" encoding="utf-8"?>
<sst xmlns="http://schemas.openxmlformats.org/spreadsheetml/2006/main" count="99" uniqueCount="42">
  <si>
    <t>Наименование:</t>
  </si>
  <si>
    <t>Количество вводов</t>
  </si>
  <si>
    <t>Наличие АВР на вводе</t>
  </si>
  <si>
    <t>Номинальный ток зарядного устройства, А</t>
  </si>
  <si>
    <t>Номинальное напряжение на вводе ЗУ, В</t>
  </si>
  <si>
    <t>Номинальное напряжение на выходе ЗУ, В</t>
  </si>
  <si>
    <t>Количество отходящих линий</t>
  </si>
  <si>
    <t>Автоматическое определение фидера с замыканием на землю</t>
  </si>
  <si>
    <r>
      <t>Цена без НДС,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USD</t>
    </r>
  </si>
  <si>
    <r>
      <t>Цена без НДС,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RUR</t>
    </r>
  </si>
  <si>
    <r>
      <t>Цена c НДС,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RUR</t>
    </r>
  </si>
  <si>
    <t>Шкаф ШОТ 2-5-220-10А-33</t>
  </si>
  <si>
    <t>Шкаф ШОТ 2-10-220-10А-33</t>
  </si>
  <si>
    <t>Шкаф ШОТ 2-5-220-10-33</t>
  </si>
  <si>
    <t>Шкаф ШОТ 2-10-220-10-33</t>
  </si>
  <si>
    <t>Шкаф ШОТ 2-20-380-12-55</t>
  </si>
  <si>
    <t>Шкаф ШОТ 2-30-380-12-65</t>
  </si>
  <si>
    <t>Шкаф ШОТ 2-40-380-12-90</t>
  </si>
  <si>
    <t>Шкаф ШОТ 2-20-380-12А-55</t>
  </si>
  <si>
    <t>Шкаф ШОТ 2-30-380-12А-65</t>
  </si>
  <si>
    <t>Шкаф ШОТ 2-40-380-12А-90</t>
  </si>
  <si>
    <t>Да</t>
  </si>
  <si>
    <t>Нет</t>
  </si>
  <si>
    <t>Ёмкость аккумуляторной батареи, А/ч</t>
  </si>
  <si>
    <t>Шит ЩПТ 2-60-380-30</t>
  </si>
  <si>
    <t>Шит ЩПТ 2-120-380-60</t>
  </si>
  <si>
    <t>Шит ЩПТ 2-60-380-30А</t>
  </si>
  <si>
    <t>Шит ЩПТ 2-120-380-60А</t>
  </si>
  <si>
    <t>≈ 220</t>
  </si>
  <si>
    <t>≈ 380</t>
  </si>
  <si>
    <r>
      <t>≈ 380</t>
    </r>
  </si>
  <si>
    <t>Шит ЩПТ 2-90-380-46</t>
  </si>
  <si>
    <t>Шит ЩПТ 2-80-390-46А</t>
  </si>
  <si>
    <t>≈ 221</t>
  </si>
  <si>
    <t>Шкаф ШОТ 2А-5-220-10-33</t>
  </si>
  <si>
    <t>Шкаф ШОТ 2А-10-220-10-33</t>
  </si>
  <si>
    <t>Шкаф ШОТ 2А-20-380-12-55</t>
  </si>
  <si>
    <t>ООО "ПКП "Булгар-Электро"</t>
  </si>
  <si>
    <t>428014, г. Чебоксары, ул. Крупской д.18Д, ИНН/КПП 2130003221/213001001
р/с 407 028 109 000 000 037 94 в ООО КБ «МЕГАПОЛИС» г. Чебоксары, корр./сч. 30101810600000000723 БИК 049706723
http: www.be-energo.com e-mail: be21rus@bk.ru.ru Тел/Факс (8 8352) 54-54-83.</t>
  </si>
  <si>
    <t>Текущий курс:</t>
  </si>
  <si>
    <t>Прайс-лист от 01 марта 2016 года</t>
  </si>
  <si>
    <t>Стоимость шкафов (щитов) постоянного оперативного тока предоставлена без учета НДС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</si>
</sst>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000"/>
    <numFmt numFmtId="192" formatCode="#,##0.00_ ;\-#,##0.00\ "/>
    <numFmt numFmtId="193" formatCode="0.00_ ;\-0.00\ "/>
    <numFmt numFmtId="194" formatCode="[$-F800]dddd\,\ mmmm\ dd\,\ yyyy"/>
  </numFmts>
  <fonts count="16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>
      <alignment horizontal="left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193" fontId="7" fillId="0" borderId="1" xfId="0" applyNumberFormat="1" applyFont="1" applyBorder="1" applyAlignment="1">
      <alignment horizontal="right" vertical="center"/>
    </xf>
    <xf numFmtId="193" fontId="1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3" fontId="10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3" fontId="10" fillId="0" borderId="2" xfId="0" applyNumberFormat="1" applyFont="1" applyBorder="1" applyAlignment="1">
      <alignment horizontal="right" vertical="center"/>
    </xf>
    <xf numFmtId="193" fontId="7" fillId="0" borderId="2" xfId="0" applyNumberFormat="1" applyFont="1" applyBorder="1" applyAlignment="1">
      <alignment horizontal="right" vertical="center"/>
    </xf>
    <xf numFmtId="193" fontId="1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3" fontId="10" fillId="0" borderId="3" xfId="0" applyNumberFormat="1" applyFont="1" applyBorder="1" applyAlignment="1">
      <alignment horizontal="right" vertical="center"/>
    </xf>
    <xf numFmtId="193" fontId="7" fillId="0" borderId="3" xfId="0" applyNumberFormat="1" applyFont="1" applyBorder="1" applyAlignment="1">
      <alignment horizontal="right" vertical="center"/>
    </xf>
    <xf numFmtId="193" fontId="11" fillId="0" borderId="3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3" fontId="10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3" fontId="1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3" fontId="10" fillId="0" borderId="5" xfId="0" applyNumberFormat="1" applyFont="1" applyBorder="1" applyAlignment="1">
      <alignment horizontal="right" vertical="center"/>
    </xf>
    <xf numFmtId="193" fontId="7" fillId="0" borderId="5" xfId="0" applyNumberFormat="1" applyFont="1" applyBorder="1" applyAlignment="1">
      <alignment horizontal="right" vertical="center"/>
    </xf>
    <xf numFmtId="193" fontId="11" fillId="0" borderId="5" xfId="0" applyNumberFormat="1" applyFont="1" applyBorder="1" applyAlignment="1">
      <alignment horizontal="right" vertical="center"/>
    </xf>
    <xf numFmtId="191" fontId="15" fillId="0" borderId="0" xfId="0" applyNumberFormat="1" applyFont="1" applyAlignment="1">
      <alignment/>
    </xf>
    <xf numFmtId="194" fontId="8" fillId="0" borderId="0" xfId="0" applyNumberFormat="1" applyFont="1" applyAlignment="1">
      <alignment horizontal="left"/>
    </xf>
    <xf numFmtId="0" fontId="6" fillId="0" borderId="0" xfId="18" applyFont="1" applyBorder="1" applyAlignment="1">
      <alignment horizontal="center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8" fillId="0" borderId="6" xfId="0" applyFont="1" applyFill="1" applyBorder="1" applyAlignment="1">
      <alignment horizontal="right" vertical="top" wrapText="1"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7"/>
  <sheetViews>
    <sheetView tabSelected="1" workbookViewId="0" topLeftCell="A1">
      <pane xSplit="1" ySplit="5" topLeftCell="B6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N17" sqref="N17"/>
    </sheetView>
  </sheetViews>
  <sheetFormatPr defaultColWidth="9.140625" defaultRowHeight="12.75"/>
  <cols>
    <col min="1" max="1" width="30.140625" style="0" customWidth="1"/>
    <col min="2" max="3" width="6.57421875" style="0" customWidth="1"/>
    <col min="8" max="8" width="13.7109375" style="0" customWidth="1"/>
    <col min="10" max="10" width="9.8515625" style="0" customWidth="1"/>
    <col min="11" max="12" width="13.421875" style="0" customWidth="1"/>
  </cols>
  <sheetData>
    <row r="1" spans="1:12" ht="16.5" customHeight="1">
      <c r="A1" s="40" t="s">
        <v>37</v>
      </c>
      <c r="B1" s="40"/>
      <c r="C1" s="40"/>
      <c r="D1" s="40"/>
      <c r="E1" s="40"/>
      <c r="F1" s="40"/>
      <c r="G1" s="41"/>
      <c r="H1" s="39"/>
      <c r="I1" s="39"/>
      <c r="J1" s="39"/>
      <c r="K1" s="39"/>
      <c r="L1" s="39"/>
    </row>
    <row r="2" spans="1:12" ht="19.5" customHeight="1">
      <c r="A2" s="40" t="s">
        <v>40</v>
      </c>
      <c r="B2" s="40"/>
      <c r="C2" s="40"/>
      <c r="D2" s="40"/>
      <c r="E2" s="40"/>
      <c r="F2" s="40"/>
      <c r="G2" s="41"/>
      <c r="H2" s="47"/>
      <c r="I2" s="47"/>
      <c r="J2" s="47"/>
      <c r="K2" s="47"/>
      <c r="L2" s="47"/>
    </row>
    <row r="3" spans="1:12" ht="19.5" customHeight="1" thickBot="1">
      <c r="A3" s="42" t="s">
        <v>41</v>
      </c>
      <c r="B3" s="42"/>
      <c r="C3" s="42"/>
      <c r="D3" s="42"/>
      <c r="E3" s="42"/>
      <c r="F3" s="42"/>
      <c r="G3" s="43"/>
      <c r="H3" s="44"/>
      <c r="I3" s="44"/>
      <c r="J3" s="44"/>
      <c r="K3" s="44"/>
      <c r="L3" s="44"/>
    </row>
    <row r="4" spans="1:12" ht="17.25" customHeight="1" thickTop="1">
      <c r="A4" s="35"/>
      <c r="J4" s="45" t="s">
        <v>39</v>
      </c>
      <c r="K4" s="46"/>
      <c r="L4" s="34">
        <v>77</v>
      </c>
    </row>
    <row r="5" spans="1:12" ht="99" customHeight="1" thickBot="1">
      <c r="A5" s="19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1" t="s">
        <v>7</v>
      </c>
      <c r="I5" s="21" t="s">
        <v>23</v>
      </c>
      <c r="J5" s="20" t="s">
        <v>8</v>
      </c>
      <c r="K5" s="20" t="s">
        <v>9</v>
      </c>
      <c r="L5" s="20" t="s">
        <v>10</v>
      </c>
    </row>
    <row r="6" spans="1:12" ht="15" customHeight="1" thickTop="1">
      <c r="A6" s="7" t="s">
        <v>34</v>
      </c>
      <c r="B6" s="8">
        <v>2</v>
      </c>
      <c r="C6" s="8" t="s">
        <v>21</v>
      </c>
      <c r="D6" s="9">
        <v>5</v>
      </c>
      <c r="E6" s="8" t="s">
        <v>28</v>
      </c>
      <c r="F6" s="8">
        <f>220</f>
        <v>220</v>
      </c>
      <c r="G6" s="8">
        <v>10</v>
      </c>
      <c r="H6" s="8" t="s">
        <v>22</v>
      </c>
      <c r="I6" s="8">
        <v>33</v>
      </c>
      <c r="J6" s="12">
        <v>4872</v>
      </c>
      <c r="K6" s="11">
        <f>J6*kurs</f>
        <v>375144</v>
      </c>
      <c r="L6" s="12">
        <f>K6/100*118</f>
        <v>442669.92</v>
      </c>
    </row>
    <row r="7" spans="1:12" ht="15.75">
      <c r="A7" s="1" t="s">
        <v>35</v>
      </c>
      <c r="B7" s="5">
        <v>2</v>
      </c>
      <c r="C7" s="5" t="s">
        <v>21</v>
      </c>
      <c r="D7" s="4">
        <v>10</v>
      </c>
      <c r="E7" s="5" t="s">
        <v>28</v>
      </c>
      <c r="F7" s="5">
        <f>220</f>
        <v>220</v>
      </c>
      <c r="G7" s="5">
        <v>10</v>
      </c>
      <c r="H7" s="5" t="s">
        <v>22</v>
      </c>
      <c r="I7" s="5">
        <v>33</v>
      </c>
      <c r="J7" s="3">
        <v>5117</v>
      </c>
      <c r="K7" s="2">
        <f>J7*kurs</f>
        <v>394009</v>
      </c>
      <c r="L7" s="3">
        <f>K7/100*118</f>
        <v>464930.62</v>
      </c>
    </row>
    <row r="8" spans="1:12" ht="15.75">
      <c r="A8" s="1" t="s">
        <v>36</v>
      </c>
      <c r="B8" s="5">
        <v>2</v>
      </c>
      <c r="C8" s="5" t="s">
        <v>21</v>
      </c>
      <c r="D8" s="4">
        <v>20</v>
      </c>
      <c r="E8" s="5" t="s">
        <v>33</v>
      </c>
      <c r="F8" s="5">
        <f>220</f>
        <v>220</v>
      </c>
      <c r="G8" s="5">
        <v>10</v>
      </c>
      <c r="H8" s="5" t="s">
        <v>22</v>
      </c>
      <c r="I8" s="5">
        <v>55</v>
      </c>
      <c r="J8" s="3">
        <v>6373</v>
      </c>
      <c r="K8" s="2">
        <f>J8*kurs</f>
        <v>490721</v>
      </c>
      <c r="L8" s="3">
        <f>K8/100*118</f>
        <v>579050.78</v>
      </c>
    </row>
    <row r="9" spans="1:12" ht="15" customHeight="1">
      <c r="A9" s="7" t="s">
        <v>13</v>
      </c>
      <c r="B9" s="8">
        <v>2</v>
      </c>
      <c r="C9" s="8" t="s">
        <v>22</v>
      </c>
      <c r="D9" s="9">
        <v>5</v>
      </c>
      <c r="E9" s="8" t="s">
        <v>28</v>
      </c>
      <c r="F9" s="8">
        <f>220</f>
        <v>220</v>
      </c>
      <c r="G9" s="8">
        <v>10</v>
      </c>
      <c r="H9" s="8" t="s">
        <v>22</v>
      </c>
      <c r="I9" s="8">
        <v>33</v>
      </c>
      <c r="J9" s="12">
        <v>5137</v>
      </c>
      <c r="K9" s="11">
        <f aca="true" t="shared" si="0" ref="K9:K24">J9*kurs</f>
        <v>395549</v>
      </c>
      <c r="L9" s="12">
        <f>K9/100*118</f>
        <v>466747.81999999995</v>
      </c>
    </row>
    <row r="10" spans="1:12" ht="15.75">
      <c r="A10" s="1" t="s">
        <v>14</v>
      </c>
      <c r="B10" s="5">
        <v>2</v>
      </c>
      <c r="C10" s="5" t="s">
        <v>22</v>
      </c>
      <c r="D10" s="4">
        <v>10</v>
      </c>
      <c r="E10" s="5" t="s">
        <v>28</v>
      </c>
      <c r="F10" s="5">
        <f aca="true" t="shared" si="1" ref="F10:F24">220</f>
        <v>220</v>
      </c>
      <c r="G10" s="5">
        <v>10</v>
      </c>
      <c r="H10" s="5" t="s">
        <v>22</v>
      </c>
      <c r="I10" s="5">
        <v>33</v>
      </c>
      <c r="J10" s="3">
        <v>5767</v>
      </c>
      <c r="K10" s="2">
        <f t="shared" si="0"/>
        <v>444059</v>
      </c>
      <c r="L10" s="3">
        <f aca="true" t="shared" si="2" ref="L10:L24">K10/100*118</f>
        <v>523989.62</v>
      </c>
    </row>
    <row r="11" spans="1:12" ht="15.75">
      <c r="A11" s="1" t="s">
        <v>15</v>
      </c>
      <c r="B11" s="5">
        <v>2</v>
      </c>
      <c r="C11" s="5" t="s">
        <v>22</v>
      </c>
      <c r="D11" s="4">
        <v>20</v>
      </c>
      <c r="E11" s="4" t="s">
        <v>29</v>
      </c>
      <c r="F11" s="5">
        <f t="shared" si="1"/>
        <v>220</v>
      </c>
      <c r="G11" s="5">
        <v>12</v>
      </c>
      <c r="H11" s="5" t="s">
        <v>22</v>
      </c>
      <c r="I11" s="5">
        <v>55</v>
      </c>
      <c r="J11" s="3">
        <v>6703</v>
      </c>
      <c r="K11" s="2">
        <f t="shared" si="0"/>
        <v>516131</v>
      </c>
      <c r="L11" s="3">
        <f t="shared" si="2"/>
        <v>609034.5800000001</v>
      </c>
    </row>
    <row r="12" spans="1:12" ht="15.75">
      <c r="A12" s="1" t="s">
        <v>16</v>
      </c>
      <c r="B12" s="5">
        <v>2</v>
      </c>
      <c r="C12" s="5" t="s">
        <v>22</v>
      </c>
      <c r="D12" s="4">
        <v>30</v>
      </c>
      <c r="E12" s="4" t="s">
        <v>29</v>
      </c>
      <c r="F12" s="5">
        <f t="shared" si="1"/>
        <v>220</v>
      </c>
      <c r="G12" s="5">
        <v>12</v>
      </c>
      <c r="H12" s="5" t="s">
        <v>22</v>
      </c>
      <c r="I12" s="5">
        <v>65</v>
      </c>
      <c r="J12" s="3">
        <v>8518</v>
      </c>
      <c r="K12" s="2">
        <f t="shared" si="0"/>
        <v>655886</v>
      </c>
      <c r="L12" s="3">
        <f t="shared" si="2"/>
        <v>773945.48</v>
      </c>
    </row>
    <row r="13" spans="1:12" ht="15.75">
      <c r="A13" s="1" t="s">
        <v>17</v>
      </c>
      <c r="B13" s="5">
        <v>2</v>
      </c>
      <c r="C13" s="5" t="s">
        <v>22</v>
      </c>
      <c r="D13" s="4">
        <v>40</v>
      </c>
      <c r="E13" s="4" t="s">
        <v>29</v>
      </c>
      <c r="F13" s="5">
        <f t="shared" si="1"/>
        <v>220</v>
      </c>
      <c r="G13" s="5">
        <v>12</v>
      </c>
      <c r="H13" s="5" t="s">
        <v>22</v>
      </c>
      <c r="I13" s="5">
        <v>90</v>
      </c>
      <c r="J13" s="3">
        <v>9956</v>
      </c>
      <c r="K13" s="2">
        <f t="shared" si="0"/>
        <v>766612</v>
      </c>
      <c r="L13" s="3">
        <f t="shared" si="2"/>
        <v>904602.16</v>
      </c>
    </row>
    <row r="14" spans="1:12" ht="15.75">
      <c r="A14" s="1" t="s">
        <v>11</v>
      </c>
      <c r="B14" s="5">
        <v>2</v>
      </c>
      <c r="C14" s="5" t="s">
        <v>22</v>
      </c>
      <c r="D14" s="4">
        <v>5</v>
      </c>
      <c r="E14" s="5" t="s">
        <v>28</v>
      </c>
      <c r="F14" s="5">
        <f t="shared" si="1"/>
        <v>220</v>
      </c>
      <c r="G14" s="5">
        <v>10</v>
      </c>
      <c r="H14" s="4" t="s">
        <v>21</v>
      </c>
      <c r="I14" s="5">
        <v>33</v>
      </c>
      <c r="J14" s="3">
        <v>7857</v>
      </c>
      <c r="K14" s="2">
        <f t="shared" si="0"/>
        <v>604989</v>
      </c>
      <c r="L14" s="3">
        <f t="shared" si="2"/>
        <v>713887.02</v>
      </c>
    </row>
    <row r="15" spans="1:12" ht="15.75">
      <c r="A15" s="1" t="s">
        <v>12</v>
      </c>
      <c r="B15" s="5">
        <v>2</v>
      </c>
      <c r="C15" s="5" t="s">
        <v>22</v>
      </c>
      <c r="D15" s="4">
        <v>10</v>
      </c>
      <c r="E15" s="5" t="s">
        <v>28</v>
      </c>
      <c r="F15" s="5">
        <f t="shared" si="1"/>
        <v>220</v>
      </c>
      <c r="G15" s="5">
        <v>10</v>
      </c>
      <c r="H15" s="4" t="s">
        <v>21</v>
      </c>
      <c r="I15" s="5">
        <v>33</v>
      </c>
      <c r="J15" s="3">
        <v>8487</v>
      </c>
      <c r="K15" s="2">
        <f t="shared" si="0"/>
        <v>653499</v>
      </c>
      <c r="L15" s="3">
        <f t="shared" si="2"/>
        <v>771128.82</v>
      </c>
    </row>
    <row r="16" spans="1:12" ht="15.75">
      <c r="A16" s="1" t="s">
        <v>18</v>
      </c>
      <c r="B16" s="5">
        <v>2</v>
      </c>
      <c r="C16" s="5" t="s">
        <v>22</v>
      </c>
      <c r="D16" s="4">
        <v>20</v>
      </c>
      <c r="E16" s="4" t="s">
        <v>29</v>
      </c>
      <c r="F16" s="5">
        <f t="shared" si="1"/>
        <v>220</v>
      </c>
      <c r="G16" s="5">
        <v>12</v>
      </c>
      <c r="H16" s="4" t="s">
        <v>21</v>
      </c>
      <c r="I16" s="5">
        <v>55</v>
      </c>
      <c r="J16" s="3">
        <v>9613</v>
      </c>
      <c r="K16" s="2">
        <f t="shared" si="0"/>
        <v>740201</v>
      </c>
      <c r="L16" s="3">
        <f t="shared" si="2"/>
        <v>873437.18</v>
      </c>
    </row>
    <row r="17" spans="1:12" ht="15.75">
      <c r="A17" s="1" t="s">
        <v>19</v>
      </c>
      <c r="B17" s="5">
        <v>2</v>
      </c>
      <c r="C17" s="5" t="s">
        <v>22</v>
      </c>
      <c r="D17" s="4">
        <v>30</v>
      </c>
      <c r="E17" s="4" t="s">
        <v>29</v>
      </c>
      <c r="F17" s="5">
        <f t="shared" si="1"/>
        <v>220</v>
      </c>
      <c r="G17" s="5">
        <v>12</v>
      </c>
      <c r="H17" s="4" t="s">
        <v>21</v>
      </c>
      <c r="I17" s="5">
        <v>65</v>
      </c>
      <c r="J17" s="3">
        <v>11398</v>
      </c>
      <c r="K17" s="2">
        <f t="shared" si="0"/>
        <v>877646</v>
      </c>
      <c r="L17" s="3">
        <f t="shared" si="2"/>
        <v>1035622.2799999999</v>
      </c>
    </row>
    <row r="18" spans="1:12" ht="16.5" thickBot="1">
      <c r="A18" s="13" t="s">
        <v>20</v>
      </c>
      <c r="B18" s="14">
        <v>2</v>
      </c>
      <c r="C18" s="14" t="s">
        <v>22</v>
      </c>
      <c r="D18" s="15">
        <v>40</v>
      </c>
      <c r="E18" s="15" t="s">
        <v>29</v>
      </c>
      <c r="F18" s="14">
        <f t="shared" si="1"/>
        <v>220</v>
      </c>
      <c r="G18" s="14">
        <v>12</v>
      </c>
      <c r="H18" s="15" t="s">
        <v>21</v>
      </c>
      <c r="I18" s="14">
        <v>90</v>
      </c>
      <c r="J18" s="18">
        <v>12836</v>
      </c>
      <c r="K18" s="17">
        <f t="shared" si="0"/>
        <v>988372</v>
      </c>
      <c r="L18" s="18">
        <f t="shared" si="2"/>
        <v>1166278.96</v>
      </c>
    </row>
    <row r="19" spans="1:12" ht="16.5" thickTop="1">
      <c r="A19" s="7" t="s">
        <v>24</v>
      </c>
      <c r="B19" s="8">
        <v>2</v>
      </c>
      <c r="C19" s="8" t="s">
        <v>22</v>
      </c>
      <c r="D19" s="9">
        <v>60</v>
      </c>
      <c r="E19" s="9" t="s">
        <v>30</v>
      </c>
      <c r="F19" s="8">
        <f t="shared" si="1"/>
        <v>220</v>
      </c>
      <c r="G19" s="8">
        <v>30</v>
      </c>
      <c r="H19" s="8" t="s">
        <v>22</v>
      </c>
      <c r="I19" s="8" t="s">
        <v>22</v>
      </c>
      <c r="J19" s="10">
        <v>15500</v>
      </c>
      <c r="K19" s="11">
        <f t="shared" si="0"/>
        <v>1193500</v>
      </c>
      <c r="L19" s="12">
        <f t="shared" si="2"/>
        <v>1408330</v>
      </c>
    </row>
    <row r="20" spans="1:12" ht="15.75">
      <c r="A20" s="1" t="s">
        <v>31</v>
      </c>
      <c r="B20" s="5">
        <v>2</v>
      </c>
      <c r="C20" s="5" t="s">
        <v>22</v>
      </c>
      <c r="D20" s="4">
        <v>90</v>
      </c>
      <c r="E20" s="4" t="s">
        <v>30</v>
      </c>
      <c r="F20" s="5">
        <f t="shared" si="1"/>
        <v>220</v>
      </c>
      <c r="G20" s="5">
        <v>46</v>
      </c>
      <c r="H20" s="5" t="s">
        <v>22</v>
      </c>
      <c r="I20" s="5" t="s">
        <v>22</v>
      </c>
      <c r="J20" s="6">
        <v>19860</v>
      </c>
      <c r="K20" s="2">
        <f t="shared" si="0"/>
        <v>1529220</v>
      </c>
      <c r="L20" s="3">
        <f t="shared" si="2"/>
        <v>1804479.6</v>
      </c>
    </row>
    <row r="21" spans="1:12" ht="15.75">
      <c r="A21" s="1" t="s">
        <v>25</v>
      </c>
      <c r="B21" s="5">
        <v>2</v>
      </c>
      <c r="C21" s="5" t="s">
        <v>22</v>
      </c>
      <c r="D21" s="4">
        <v>120</v>
      </c>
      <c r="E21" s="4" t="s">
        <v>30</v>
      </c>
      <c r="F21" s="5">
        <f t="shared" si="1"/>
        <v>220</v>
      </c>
      <c r="G21" s="5">
        <v>60</v>
      </c>
      <c r="H21" s="5" t="s">
        <v>22</v>
      </c>
      <c r="I21" s="5" t="s">
        <v>22</v>
      </c>
      <c r="J21" s="6">
        <v>25500</v>
      </c>
      <c r="K21" s="2">
        <f t="shared" si="0"/>
        <v>1963500</v>
      </c>
      <c r="L21" s="3">
        <f t="shared" si="2"/>
        <v>2316930</v>
      </c>
    </row>
    <row r="22" spans="1:12" ht="15.75">
      <c r="A22" s="1" t="s">
        <v>26</v>
      </c>
      <c r="B22" s="5">
        <v>2</v>
      </c>
      <c r="C22" s="5" t="s">
        <v>22</v>
      </c>
      <c r="D22" s="4">
        <v>60</v>
      </c>
      <c r="E22" s="4" t="s">
        <v>30</v>
      </c>
      <c r="F22" s="5">
        <f t="shared" si="1"/>
        <v>220</v>
      </c>
      <c r="G22" s="5">
        <v>30</v>
      </c>
      <c r="H22" s="4" t="s">
        <v>21</v>
      </c>
      <c r="I22" s="5" t="s">
        <v>22</v>
      </c>
      <c r="J22" s="6">
        <v>19800</v>
      </c>
      <c r="K22" s="2">
        <f t="shared" si="0"/>
        <v>1524600</v>
      </c>
      <c r="L22" s="3">
        <f t="shared" si="2"/>
        <v>1799028</v>
      </c>
    </row>
    <row r="23" spans="1:12" ht="15.75">
      <c r="A23" s="1" t="s">
        <v>32</v>
      </c>
      <c r="B23" s="5">
        <v>2</v>
      </c>
      <c r="C23" s="5" t="s">
        <v>22</v>
      </c>
      <c r="D23" s="4">
        <v>90</v>
      </c>
      <c r="E23" s="4" t="s">
        <v>30</v>
      </c>
      <c r="F23" s="5">
        <f t="shared" si="1"/>
        <v>220</v>
      </c>
      <c r="G23" s="5">
        <v>46</v>
      </c>
      <c r="H23" s="4" t="s">
        <v>21</v>
      </c>
      <c r="I23" s="5" t="s">
        <v>22</v>
      </c>
      <c r="J23" s="6">
        <v>26450</v>
      </c>
      <c r="K23" s="2">
        <f t="shared" si="0"/>
        <v>2036650</v>
      </c>
      <c r="L23" s="3">
        <f t="shared" si="2"/>
        <v>2403247</v>
      </c>
    </row>
    <row r="24" spans="1:12" ht="16.5" thickBot="1">
      <c r="A24" s="13" t="s">
        <v>27</v>
      </c>
      <c r="B24" s="14">
        <v>2</v>
      </c>
      <c r="C24" s="14" t="s">
        <v>22</v>
      </c>
      <c r="D24" s="15">
        <v>120</v>
      </c>
      <c r="E24" s="15" t="s">
        <v>30</v>
      </c>
      <c r="F24" s="14">
        <f t="shared" si="1"/>
        <v>220</v>
      </c>
      <c r="G24" s="14">
        <v>60</v>
      </c>
      <c r="H24" s="15" t="s">
        <v>21</v>
      </c>
      <c r="I24" s="14" t="s">
        <v>22</v>
      </c>
      <c r="J24" s="16">
        <v>33000</v>
      </c>
      <c r="K24" s="17">
        <f t="shared" si="0"/>
        <v>2541000</v>
      </c>
      <c r="L24" s="18">
        <f t="shared" si="2"/>
        <v>2998380</v>
      </c>
    </row>
    <row r="25" spans="1:12" ht="14.25" customHeight="1" thickTop="1">
      <c r="A25" s="22"/>
      <c r="B25" s="23"/>
      <c r="C25" s="23"/>
      <c r="D25" s="24"/>
      <c r="E25" s="24"/>
      <c r="F25" s="23"/>
      <c r="G25" s="23"/>
      <c r="H25" s="24"/>
      <c r="I25" s="23"/>
      <c r="J25" s="25"/>
      <c r="K25" s="26"/>
      <c r="L25" s="27"/>
    </row>
    <row r="26" spans="1:12" ht="16.5" thickBot="1">
      <c r="A26" s="28"/>
      <c r="B26" s="29"/>
      <c r="C26" s="29"/>
      <c r="D26" s="30"/>
      <c r="E26" s="30"/>
      <c r="F26" s="29"/>
      <c r="G26" s="29"/>
      <c r="H26" s="30"/>
      <c r="I26" s="29"/>
      <c r="J26" s="31"/>
      <c r="K26" s="32"/>
      <c r="L26" s="33"/>
    </row>
    <row r="27" spans="1:12" ht="43.5" customHeight="1" thickTop="1">
      <c r="A27" s="36" t="s">
        <v>38</v>
      </c>
      <c r="B27" s="37"/>
      <c r="C27" s="37"/>
      <c r="D27" s="37"/>
      <c r="E27" s="37"/>
      <c r="F27" s="37"/>
      <c r="G27" s="38"/>
      <c r="H27" s="39"/>
      <c r="I27" s="39"/>
      <c r="J27" s="39"/>
      <c r="K27" s="39"/>
      <c r="L27" s="39"/>
    </row>
  </sheetData>
  <mergeCells count="5">
    <mergeCell ref="A27:L27"/>
    <mergeCell ref="A1:L1"/>
    <mergeCell ref="A3:L3"/>
    <mergeCell ref="J4:K4"/>
    <mergeCell ref="A2:L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2016-02-29T04:13:53Z</cp:lastPrinted>
  <dcterms:created xsi:type="dcterms:W3CDTF">1996-10-08T23:32:33Z</dcterms:created>
  <dcterms:modified xsi:type="dcterms:W3CDTF">2016-02-29T04:14:42Z</dcterms:modified>
  <cp:category/>
  <cp:version/>
  <cp:contentType/>
  <cp:contentStatus/>
</cp:coreProperties>
</file>